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rozpočet náklady" sheetId="1" state="visible" r:id="rId2"/>
    <sheet name="rozpočet výnosy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<sst xmlns="http://schemas.openxmlformats.org/spreadsheetml/2006/main" count="99" uniqueCount="85">
  <si>
    <t xml:space="preserve">Návrh rozpočtu na rok </t>
  </si>
  <si>
    <t xml:space="preserve">Organizace  Galerie Františka Drtikola</t>
  </si>
  <si>
    <t xml:space="preserve">N Á K L A D Y</t>
  </si>
  <si>
    <t xml:space="preserve">( v Kč)</t>
  </si>
  <si>
    <t xml:space="preserve">Č.účtu/ukazatel</t>
  </si>
  <si>
    <t xml:space="preserve">Skutečnost </t>
  </si>
  <si>
    <t xml:space="preserve">Schválený rozp.</t>
  </si>
  <si>
    <t xml:space="preserve">Upravený rozp.</t>
  </si>
  <si>
    <t xml:space="preserve">Skutečnost</t>
  </si>
  <si>
    <t xml:space="preserve">Předpoklad</t>
  </si>
  <si>
    <t xml:space="preserve">Návrh rozpočtu</t>
  </si>
  <si>
    <t xml:space="preserve">K 31.12.2022</t>
  </si>
  <si>
    <t xml:space="preserve">na rok 2023</t>
  </si>
  <si>
    <t xml:space="preserve">K 31.7.2023</t>
  </si>
  <si>
    <t xml:space="preserve">K 31.12.2023</t>
  </si>
  <si>
    <t xml:space="preserve">na rok 2024</t>
  </si>
  <si>
    <t xml:space="preserve">501 spotřeba - materiál</t>
  </si>
  <si>
    <t xml:space="preserve">502 spotřeba - el. energie</t>
  </si>
  <si>
    <t xml:space="preserve">502 spotřeba - plyn</t>
  </si>
  <si>
    <t xml:space="preserve">502 spotřeba - voda</t>
  </si>
  <si>
    <t xml:space="preserve">502 spotřeba - teplo, TUV</t>
  </si>
  <si>
    <t xml:space="preserve">503 spotř. ost.neskl. ….</t>
  </si>
  <si>
    <t xml:space="preserve">504 prodané zboží</t>
  </si>
  <si>
    <t xml:space="preserve">506 aktivace dlouh.majetku</t>
  </si>
  <si>
    <t xml:space="preserve">507 aktivace oběž. majetku</t>
  </si>
  <si>
    <t xml:space="preserve">508 změna stavu zás.vl.výr.</t>
  </si>
  <si>
    <t xml:space="preserve">511 opr. a údržba </t>
  </si>
  <si>
    <t xml:space="preserve">512 cestovné</t>
  </si>
  <si>
    <t xml:space="preserve">513 nákl. na reprezentaci</t>
  </si>
  <si>
    <t xml:space="preserve">518 ostatní služby</t>
  </si>
  <si>
    <t xml:space="preserve">521 mzdové náklady</t>
  </si>
  <si>
    <t xml:space="preserve">524-528 nákl. na zaměst.</t>
  </si>
  <si>
    <t xml:space="preserve">531,532,538,591,595 daně</t>
  </si>
  <si>
    <t xml:space="preserve">541 smluvní pokuty …</t>
  </si>
  <si>
    <t xml:space="preserve">542 ost. pokuty a penále</t>
  </si>
  <si>
    <t xml:space="preserve">543 dary</t>
  </si>
  <si>
    <t xml:space="preserve">544 prodaný materiál</t>
  </si>
  <si>
    <t xml:space="preserve">563 kursové ztráty</t>
  </si>
  <si>
    <t xml:space="preserve">547 manka a škody</t>
  </si>
  <si>
    <t xml:space="preserve">548 tvorba fondů</t>
  </si>
  <si>
    <t xml:space="preserve">549 jiné ost. náklady</t>
  </si>
  <si>
    <t xml:space="preserve">551 odpisy dlouh.maj.</t>
  </si>
  <si>
    <t xml:space="preserve">552,553,554 zůst.cena prod.m</t>
  </si>
  <si>
    <t xml:space="preserve">555 tvorba zák. rezerv</t>
  </si>
  <si>
    <t xml:space="preserve">556 tvorba a zúčt.opr.pol.</t>
  </si>
  <si>
    <t xml:space="preserve">557 odpis pohledávky</t>
  </si>
  <si>
    <t xml:space="preserve">558 náklady z DDM</t>
  </si>
  <si>
    <t xml:space="preserve">562 úroky</t>
  </si>
  <si>
    <t xml:space="preserve">569 ostatní fin. náklady</t>
  </si>
  <si>
    <t xml:space="preserve">ost. náklady výše neuvedené.</t>
  </si>
  <si>
    <t xml:space="preserve">náklady celkem</t>
  </si>
  <si>
    <t xml:space="preserve">Návrh rozpočtu na rok 2024</t>
  </si>
  <si>
    <t xml:space="preserve">Organizace Galerie Františka Drtikola</t>
  </si>
  <si>
    <t xml:space="preserve">V Ý N O S Y </t>
  </si>
  <si>
    <t xml:space="preserve">( v Kč )</t>
  </si>
  <si>
    <t xml:space="preserve">601 výnosy za vl. výrobky</t>
  </si>
  <si>
    <t xml:space="preserve">602 výnosy z prodeje služeb</t>
  </si>
  <si>
    <t xml:space="preserve">603 výnosy z pronájmu</t>
  </si>
  <si>
    <t xml:space="preserve">604 výnosy z prod. zboží</t>
  </si>
  <si>
    <t xml:space="preserve">641 sml. pokuty a úroky</t>
  </si>
  <si>
    <t xml:space="preserve"> </t>
  </si>
  <si>
    <t xml:space="preserve">642 ost. pokuty a penále</t>
  </si>
  <si>
    <t xml:space="preserve">643 výn. z odep. pohledávek</t>
  </si>
  <si>
    <t xml:space="preserve">644 výnosy z prod. mater.</t>
  </si>
  <si>
    <t xml:space="preserve">645 výn. z prodeje DNM</t>
  </si>
  <si>
    <t xml:space="preserve">646 výn. z prodeje DHM</t>
  </si>
  <si>
    <t xml:space="preserve">648 čerpání fondů</t>
  </si>
  <si>
    <t xml:space="preserve">649 ost. výnosy z činnosti</t>
  </si>
  <si>
    <t xml:space="preserve">662 úroky</t>
  </si>
  <si>
    <t xml:space="preserve">663 kursové zisky</t>
  </si>
  <si>
    <t xml:space="preserve">665 výnosy z dl. fin. …</t>
  </si>
  <si>
    <t xml:space="preserve">669 ost. fin. výnosy</t>
  </si>
  <si>
    <t xml:space="preserve">ost. výnosy výše neuvedené</t>
  </si>
  <si>
    <t xml:space="preserve">vlastní výnosy celkem</t>
  </si>
  <si>
    <t xml:space="preserve">671 transfery stát. rozpočet</t>
  </si>
  <si>
    <t xml:space="preserve">672 transfery - MÚ provoz</t>
  </si>
  <si>
    <r>
      <rPr>
        <b val="true"/>
        <sz val="9"/>
        <rFont val="Arial"/>
        <family val="2"/>
        <charset val="238"/>
      </rPr>
      <t xml:space="preserve">        </t>
    </r>
    <r>
      <rPr>
        <sz val="9"/>
        <rFont val="Arial"/>
        <family val="2"/>
        <charset val="238"/>
      </rPr>
      <t xml:space="preserve">transfery - MÚ účelové</t>
    </r>
  </si>
  <si>
    <t xml:space="preserve">        transfery - kraj</t>
  </si>
  <si>
    <t xml:space="preserve">transfery státních fondů</t>
  </si>
  <si>
    <t xml:space="preserve">transfery Úřad práce</t>
  </si>
  <si>
    <t xml:space="preserve">transfery - ostatní</t>
  </si>
  <si>
    <t xml:space="preserve">transfery celkem</t>
  </si>
  <si>
    <t xml:space="preserve">výnosy celkem</t>
  </si>
  <si>
    <t xml:space="preserve">hospodářský výsledek</t>
  </si>
  <si>
    <t xml:space="preserve">dotace investiční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</si>
</sst>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0.00"/>
    <numFmt numFmtId="167" formatCode="#,##0.00\ _K_č"/>
  </numFmts>
  <fonts count="13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2"/>
      <charset val="238"/>
    </font>
    <font>
      <b val="true"/>
      <sz val="11"/>
      <name val="Arial CE"/>
      <family val="2"/>
      <charset val="238"/>
    </font>
    <font>
      <b val="true"/>
      <sz val="12"/>
      <name val="Arial CE"/>
      <family val="2"/>
      <charset val="238"/>
    </font>
    <font>
      <b val="true"/>
      <sz val="10"/>
      <name val="Arial CE"/>
      <family val="2"/>
      <charset val="238"/>
    </font>
    <font>
      <b val="true"/>
      <sz val="10"/>
      <name val="Arial"/>
      <family val="2"/>
      <charset val="238"/>
    </font>
    <font>
      <sz val="11"/>
      <name val="Arial CE"/>
      <family val="2"/>
      <charset val="238"/>
    </font>
    <font>
      <sz val="9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7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9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1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1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1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5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16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8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2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2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2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23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2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3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8" activeCellId="0" sqref="G8"/>
    </sheetView>
  </sheetViews>
  <sheetFormatPr defaultColWidth="8.6796875" defaultRowHeight="12.3" zeroHeight="false" outlineLevelRow="0" outlineLevelCol="0"/>
  <cols>
    <col collapsed="false" customWidth="true" hidden="false" outlineLevel="0" max="1" min="1" style="1" width="23.78"/>
    <col collapsed="false" customWidth="true" hidden="false" outlineLevel="0" max="7" min="2" style="1" width="14.55"/>
    <col collapsed="false" customWidth="true" hidden="false" outlineLevel="0" max="8" min="8" style="1" width="4.44"/>
    <col collapsed="false" customWidth="false" hidden="false" outlineLevel="0" max="1023" min="9" style="1" width="8.67"/>
    <col collapsed="false" customWidth="true" hidden="false" outlineLevel="0" max="1024" min="1024" style="0" width="11.5"/>
  </cols>
  <sheetData>
    <row r="1" customFormat="false" ht="12.3" hidden="false" customHeight="false" outlineLevel="0" collapsed="false">
      <c r="A1" s="2"/>
    </row>
    <row r="2" customFormat="false" ht="14.1" hidden="false" customHeight="false" outlineLevel="0" collapsed="false">
      <c r="A2" s="3" t="s">
        <v>0</v>
      </c>
      <c r="B2" s="3" t="n">
        <v>2024</v>
      </c>
      <c r="C2" s="3"/>
      <c r="D2" s="3"/>
      <c r="E2" s="3" t="s">
        <v>1</v>
      </c>
      <c r="F2" s="3"/>
      <c r="G2" s="3"/>
    </row>
    <row r="3" customFormat="false" ht="14.1" hidden="false" customHeight="false" outlineLevel="0" collapsed="false">
      <c r="A3" s="3"/>
      <c r="B3" s="3"/>
      <c r="C3" s="3"/>
      <c r="D3" s="3"/>
      <c r="E3" s="3"/>
      <c r="F3" s="3"/>
      <c r="G3" s="3"/>
    </row>
    <row r="4" customFormat="false" ht="15" hidden="false" customHeight="false" outlineLevel="0" collapsed="false">
      <c r="A4" s="4" t="s">
        <v>2</v>
      </c>
      <c r="B4" s="4"/>
      <c r="C4" s="4"/>
      <c r="D4" s="4"/>
      <c r="E4" s="4"/>
      <c r="F4" s="4"/>
      <c r="G4" s="4" t="s">
        <v>3</v>
      </c>
    </row>
    <row r="5" customFormat="false" ht="12.3" hidden="false" customHeight="false" outlineLevel="0" collapsed="false">
      <c r="A5" s="5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7" t="s">
        <v>10</v>
      </c>
    </row>
    <row r="6" customFormat="false" ht="12.3" hidden="false" customHeight="false" outlineLevel="0" collapsed="false">
      <c r="A6" s="8"/>
      <c r="B6" s="9" t="s">
        <v>11</v>
      </c>
      <c r="C6" s="9" t="s">
        <v>12</v>
      </c>
      <c r="D6" s="9" t="s">
        <v>12</v>
      </c>
      <c r="E6" s="9" t="s">
        <v>13</v>
      </c>
      <c r="F6" s="9" t="s">
        <v>14</v>
      </c>
      <c r="G6" s="10" t="s">
        <v>15</v>
      </c>
    </row>
    <row r="7" customFormat="false" ht="15.9" hidden="false" customHeight="true" outlineLevel="0" collapsed="false">
      <c r="A7" s="11" t="s">
        <v>16</v>
      </c>
      <c r="B7" s="12" t="n">
        <v>354657.63</v>
      </c>
      <c r="C7" s="12" t="n">
        <v>90000</v>
      </c>
      <c r="D7" s="12" t="n">
        <v>359618</v>
      </c>
      <c r="E7" s="12" t="n">
        <v>75898.39</v>
      </c>
      <c r="F7" s="12" t="n">
        <v>378619.8</v>
      </c>
      <c r="G7" s="13" t="n">
        <v>89759</v>
      </c>
    </row>
    <row r="8" customFormat="false" ht="15.9" hidden="false" customHeight="true" outlineLevel="0" collapsed="false">
      <c r="A8" s="14" t="s">
        <v>17</v>
      </c>
      <c r="B8" s="15" t="n">
        <v>200000</v>
      </c>
      <c r="C8" s="15" t="n">
        <v>267500</v>
      </c>
      <c r="D8" s="15" t="n">
        <v>267500</v>
      </c>
      <c r="E8" s="15" t="n">
        <v>157500</v>
      </c>
      <c r="F8" s="15" t="n">
        <v>267500</v>
      </c>
      <c r="G8" s="16" t="n">
        <v>213876</v>
      </c>
    </row>
    <row r="9" customFormat="false" ht="15.9" hidden="false" customHeight="true" outlineLevel="0" collapsed="false">
      <c r="A9" s="14" t="s">
        <v>18</v>
      </c>
      <c r="B9" s="15" t="n">
        <v>30000</v>
      </c>
      <c r="C9" s="15" t="n">
        <v>42000</v>
      </c>
      <c r="D9" s="15" t="n">
        <v>42000</v>
      </c>
      <c r="E9" s="15" t="n">
        <v>14083</v>
      </c>
      <c r="F9" s="15" t="n">
        <v>42000</v>
      </c>
      <c r="G9" s="16" t="n">
        <v>49323</v>
      </c>
    </row>
    <row r="10" customFormat="false" ht="15.9" hidden="false" customHeight="true" outlineLevel="0" collapsed="false">
      <c r="A10" s="14" t="s">
        <v>19</v>
      </c>
      <c r="B10" s="15" t="n">
        <v>10000</v>
      </c>
      <c r="C10" s="15" t="n">
        <v>18000</v>
      </c>
      <c r="D10" s="15" t="n">
        <v>18000</v>
      </c>
      <c r="E10" s="15" t="n">
        <v>8670</v>
      </c>
      <c r="F10" s="15" t="n">
        <v>18000</v>
      </c>
      <c r="G10" s="16" t="n">
        <v>17542</v>
      </c>
    </row>
    <row r="11" customFormat="false" ht="15.9" hidden="false" customHeight="true" outlineLevel="0" collapsed="false">
      <c r="A11" s="14" t="s">
        <v>20</v>
      </c>
      <c r="B11" s="15"/>
      <c r="C11" s="15"/>
      <c r="D11" s="15"/>
      <c r="E11" s="15"/>
      <c r="F11" s="15"/>
      <c r="G11" s="16"/>
    </row>
    <row r="12" customFormat="false" ht="15.9" hidden="false" customHeight="true" outlineLevel="0" collapsed="false">
      <c r="A12" s="14" t="s">
        <v>21</v>
      </c>
      <c r="B12" s="15"/>
      <c r="C12" s="15"/>
      <c r="D12" s="15"/>
      <c r="E12" s="15"/>
      <c r="F12" s="15"/>
      <c r="G12" s="16"/>
    </row>
    <row r="13" customFormat="false" ht="15.9" hidden="false" customHeight="true" outlineLevel="0" collapsed="false">
      <c r="A13" s="14" t="s">
        <v>22</v>
      </c>
      <c r="B13" s="15" t="n">
        <v>193.22</v>
      </c>
      <c r="C13" s="15" t="n">
        <v>4000</v>
      </c>
      <c r="D13" s="15" t="n">
        <v>8000</v>
      </c>
      <c r="E13" s="15" t="n">
        <v>7869.24</v>
      </c>
      <c r="F13" s="15" t="n">
        <v>8000</v>
      </c>
      <c r="G13" s="16" t="n">
        <v>1000</v>
      </c>
    </row>
    <row r="14" customFormat="false" ht="15.9" hidden="false" customHeight="true" outlineLevel="0" collapsed="false">
      <c r="A14" s="14" t="s">
        <v>23</v>
      </c>
      <c r="B14" s="15"/>
      <c r="C14" s="15"/>
      <c r="D14" s="15"/>
      <c r="E14" s="15"/>
      <c r="F14" s="15"/>
      <c r="G14" s="16"/>
    </row>
    <row r="15" customFormat="false" ht="15.9" hidden="false" customHeight="true" outlineLevel="0" collapsed="false">
      <c r="A15" s="14" t="s">
        <v>24</v>
      </c>
      <c r="B15" s="15"/>
      <c r="C15" s="15"/>
      <c r="D15" s="15"/>
      <c r="E15" s="15"/>
      <c r="F15" s="15"/>
      <c r="G15" s="16"/>
    </row>
    <row r="16" customFormat="false" ht="15.9" hidden="false" customHeight="true" outlineLevel="0" collapsed="false">
      <c r="A16" s="14" t="s">
        <v>25</v>
      </c>
      <c r="B16" s="15"/>
      <c r="C16" s="15"/>
      <c r="D16" s="15"/>
      <c r="E16" s="15" t="n">
        <v>-19001.8</v>
      </c>
      <c r="F16" s="15" t="n">
        <v>-19001.8</v>
      </c>
      <c r="G16" s="16"/>
    </row>
    <row r="17" customFormat="false" ht="15.9" hidden="false" customHeight="true" outlineLevel="0" collapsed="false">
      <c r="A17" s="14" t="s">
        <v>26</v>
      </c>
      <c r="B17" s="15" t="n">
        <v>20862.22</v>
      </c>
      <c r="C17" s="15" t="n">
        <v>30000</v>
      </c>
      <c r="D17" s="15" t="n">
        <v>50000</v>
      </c>
      <c r="E17" s="15" t="n">
        <v>34765.5</v>
      </c>
      <c r="F17" s="15" t="n">
        <v>50000</v>
      </c>
      <c r="G17" s="16" t="n">
        <v>50000</v>
      </c>
    </row>
    <row r="18" customFormat="false" ht="15.9" hidden="false" customHeight="true" outlineLevel="0" collapsed="false">
      <c r="A18" s="14" t="s">
        <v>27</v>
      </c>
      <c r="B18" s="15" t="n">
        <v>38614</v>
      </c>
      <c r="C18" s="15" t="n">
        <v>30000</v>
      </c>
      <c r="D18" s="15" t="n">
        <v>40000</v>
      </c>
      <c r="E18" s="15" t="n">
        <v>31284</v>
      </c>
      <c r="F18" s="15" t="n">
        <v>40000</v>
      </c>
      <c r="G18" s="16" t="n">
        <v>30000</v>
      </c>
    </row>
    <row r="19" customFormat="false" ht="15.9" hidden="false" customHeight="true" outlineLevel="0" collapsed="false">
      <c r="A19" s="14" t="s">
        <v>28</v>
      </c>
      <c r="B19" s="15" t="n">
        <v>15569</v>
      </c>
      <c r="C19" s="15" t="n">
        <v>18000</v>
      </c>
      <c r="D19" s="15" t="n">
        <v>15000</v>
      </c>
      <c r="E19" s="15" t="n">
        <v>11397</v>
      </c>
      <c r="F19" s="15" t="n">
        <v>15000</v>
      </c>
      <c r="G19" s="16" t="n">
        <v>15000</v>
      </c>
    </row>
    <row r="20" customFormat="false" ht="15.9" hidden="false" customHeight="true" outlineLevel="0" collapsed="false">
      <c r="A20" s="14" t="s">
        <v>29</v>
      </c>
      <c r="B20" s="15" t="n">
        <v>943961.09</v>
      </c>
      <c r="C20" s="15" t="n">
        <v>400000</v>
      </c>
      <c r="D20" s="15" t="n">
        <v>700000</v>
      </c>
      <c r="E20" s="15" t="n">
        <v>397830.83</v>
      </c>
      <c r="F20" s="15" t="n">
        <v>700000</v>
      </c>
      <c r="G20" s="16" t="n">
        <v>350000</v>
      </c>
    </row>
    <row r="21" customFormat="false" ht="15.9" hidden="false" customHeight="true" outlineLevel="0" collapsed="false">
      <c r="A21" s="14" t="s">
        <v>30</v>
      </c>
      <c r="B21" s="15" t="n">
        <v>2013457</v>
      </c>
      <c r="C21" s="15" t="n">
        <v>2160000</v>
      </c>
      <c r="D21" s="15" t="n">
        <v>2360000</v>
      </c>
      <c r="E21" s="15" t="n">
        <v>1101302</v>
      </c>
      <c r="F21" s="15" t="n">
        <v>2360000</v>
      </c>
      <c r="G21" s="16" t="n">
        <v>2250000</v>
      </c>
    </row>
    <row r="22" customFormat="false" ht="15.9" hidden="false" customHeight="true" outlineLevel="0" collapsed="false">
      <c r="A22" s="14" t="s">
        <v>31</v>
      </c>
      <c r="B22" s="15" t="n">
        <v>702164</v>
      </c>
      <c r="C22" s="15" t="n">
        <v>790000</v>
      </c>
      <c r="D22" s="15" t="n">
        <v>802000</v>
      </c>
      <c r="E22" s="15" t="n">
        <v>391650.04</v>
      </c>
      <c r="F22" s="15" t="n">
        <v>802000</v>
      </c>
      <c r="G22" s="16" t="n">
        <v>748000</v>
      </c>
    </row>
    <row r="23" customFormat="false" ht="15.9" hidden="false" customHeight="true" outlineLevel="0" collapsed="false">
      <c r="A23" s="14" t="s">
        <v>32</v>
      </c>
      <c r="B23" s="15" t="n">
        <v>1657.11</v>
      </c>
      <c r="C23" s="15" t="n">
        <v>1000</v>
      </c>
      <c r="D23" s="15" t="n">
        <v>2000</v>
      </c>
      <c r="E23" s="15" t="n">
        <v>1227.44</v>
      </c>
      <c r="F23" s="15" t="n">
        <v>2000</v>
      </c>
      <c r="G23" s="16" t="n">
        <v>1000</v>
      </c>
    </row>
    <row r="24" customFormat="false" ht="15.9" hidden="false" customHeight="true" outlineLevel="0" collapsed="false">
      <c r="A24" s="14" t="s">
        <v>33</v>
      </c>
      <c r="B24" s="15"/>
      <c r="C24" s="15"/>
      <c r="D24" s="15"/>
      <c r="E24" s="15"/>
      <c r="F24" s="15"/>
      <c r="G24" s="16"/>
    </row>
    <row r="25" customFormat="false" ht="15.9" hidden="false" customHeight="true" outlineLevel="0" collapsed="false">
      <c r="A25" s="14" t="s">
        <v>34</v>
      </c>
      <c r="B25" s="15"/>
      <c r="C25" s="15"/>
      <c r="D25" s="15"/>
      <c r="E25" s="15" t="n">
        <v>2400</v>
      </c>
      <c r="F25" s="15" t="n">
        <v>2400</v>
      </c>
      <c r="G25" s="16"/>
    </row>
    <row r="26" customFormat="false" ht="15.9" hidden="false" customHeight="true" outlineLevel="0" collapsed="false">
      <c r="A26" s="14" t="s">
        <v>35</v>
      </c>
      <c r="B26" s="15"/>
      <c r="C26" s="15"/>
      <c r="D26" s="15"/>
      <c r="E26" s="15"/>
      <c r="F26" s="15"/>
      <c r="G26" s="16"/>
    </row>
    <row r="27" customFormat="false" ht="15.9" hidden="false" customHeight="true" outlineLevel="0" collapsed="false">
      <c r="A27" s="14" t="s">
        <v>36</v>
      </c>
      <c r="B27" s="15"/>
      <c r="C27" s="15"/>
      <c r="D27" s="15"/>
      <c r="E27" s="15"/>
      <c r="F27" s="15"/>
      <c r="G27" s="16"/>
    </row>
    <row r="28" customFormat="false" ht="15.9" hidden="false" customHeight="true" outlineLevel="0" collapsed="false">
      <c r="A28" s="14" t="s">
        <v>37</v>
      </c>
      <c r="B28" s="15"/>
      <c r="C28" s="15"/>
      <c r="D28" s="15"/>
      <c r="E28" s="15"/>
      <c r="F28" s="15"/>
      <c r="G28" s="16"/>
    </row>
    <row r="29" customFormat="false" ht="15.9" hidden="false" customHeight="true" outlineLevel="0" collapsed="false">
      <c r="A29" s="14" t="s">
        <v>38</v>
      </c>
      <c r="B29" s="15"/>
      <c r="C29" s="15"/>
      <c r="D29" s="15"/>
      <c r="E29" s="15"/>
      <c r="F29" s="15"/>
      <c r="G29" s="16"/>
    </row>
    <row r="30" customFormat="false" ht="15.9" hidden="false" customHeight="true" outlineLevel="0" collapsed="false">
      <c r="A30" s="14" t="s">
        <v>39</v>
      </c>
      <c r="B30" s="15"/>
      <c r="C30" s="15"/>
      <c r="D30" s="15"/>
      <c r="E30" s="15"/>
      <c r="F30" s="15"/>
      <c r="G30" s="16"/>
    </row>
    <row r="31" customFormat="false" ht="15.9" hidden="false" customHeight="true" outlineLevel="0" collapsed="false">
      <c r="A31" s="14" t="s">
        <v>40</v>
      </c>
      <c r="B31" s="15" t="n">
        <v>97625.22</v>
      </c>
      <c r="C31" s="15" t="n">
        <v>80000</v>
      </c>
      <c r="D31" s="15" t="n">
        <v>150000</v>
      </c>
      <c r="E31" s="15" t="n">
        <v>130763</v>
      </c>
      <c r="F31" s="15" t="n">
        <v>150000</v>
      </c>
      <c r="G31" s="16" t="n">
        <v>80000</v>
      </c>
    </row>
    <row r="32" customFormat="false" ht="15.9" hidden="false" customHeight="true" outlineLevel="0" collapsed="false">
      <c r="A32" s="14" t="s">
        <v>41</v>
      </c>
      <c r="B32" s="15"/>
      <c r="C32" s="15"/>
      <c r="D32" s="15"/>
      <c r="E32" s="15"/>
      <c r="F32" s="15"/>
      <c r="G32" s="16"/>
    </row>
    <row r="33" customFormat="false" ht="15.9" hidden="false" customHeight="true" outlineLevel="0" collapsed="false">
      <c r="A33" s="14" t="s">
        <v>42</v>
      </c>
      <c r="B33" s="15"/>
      <c r="C33" s="15"/>
      <c r="D33" s="15"/>
      <c r="E33" s="15"/>
      <c r="F33" s="15"/>
      <c r="G33" s="16"/>
    </row>
    <row r="34" customFormat="false" ht="15.9" hidden="false" customHeight="true" outlineLevel="0" collapsed="false">
      <c r="A34" s="14" t="s">
        <v>43</v>
      </c>
      <c r="B34" s="15"/>
      <c r="C34" s="15"/>
      <c r="D34" s="15"/>
      <c r="E34" s="15"/>
      <c r="F34" s="15"/>
      <c r="G34" s="16"/>
    </row>
    <row r="35" customFormat="false" ht="15.9" hidden="false" customHeight="true" outlineLevel="0" collapsed="false">
      <c r="A35" s="14" t="s">
        <v>44</v>
      </c>
      <c r="B35" s="15"/>
      <c r="C35" s="15"/>
      <c r="D35" s="15"/>
      <c r="E35" s="15"/>
      <c r="F35" s="15"/>
      <c r="G35" s="16"/>
    </row>
    <row r="36" customFormat="false" ht="15.9" hidden="false" customHeight="true" outlineLevel="0" collapsed="false">
      <c r="A36" s="14" t="s">
        <v>45</v>
      </c>
      <c r="B36" s="17"/>
      <c r="C36" s="17"/>
      <c r="D36" s="17"/>
      <c r="E36" s="17"/>
      <c r="F36" s="17"/>
      <c r="G36" s="18"/>
    </row>
    <row r="37" customFormat="false" ht="15" hidden="false" customHeight="true" outlineLevel="0" collapsed="false">
      <c r="A37" s="19" t="s">
        <v>46</v>
      </c>
      <c r="B37" s="20" t="n">
        <v>271494.29</v>
      </c>
      <c r="C37" s="20" t="n">
        <v>33650</v>
      </c>
      <c r="D37" s="20" t="n">
        <v>62502</v>
      </c>
      <c r="E37" s="20" t="n">
        <v>50516.4</v>
      </c>
      <c r="F37" s="20" t="n">
        <v>62502</v>
      </c>
      <c r="G37" s="21" t="n">
        <v>50000</v>
      </c>
    </row>
    <row r="38" customFormat="false" ht="15" hidden="false" customHeight="true" outlineLevel="0" collapsed="false">
      <c r="A38" s="19" t="s">
        <v>47</v>
      </c>
      <c r="B38" s="22"/>
      <c r="C38" s="22"/>
      <c r="D38" s="22"/>
      <c r="E38" s="22"/>
      <c r="F38" s="22"/>
      <c r="G38" s="23"/>
    </row>
    <row r="39" customFormat="false" ht="12.3" hidden="false" customHeight="false" outlineLevel="0" collapsed="false">
      <c r="A39" s="19" t="s">
        <v>48</v>
      </c>
      <c r="B39" s="22" t="n">
        <v>3685</v>
      </c>
      <c r="C39" s="22" t="n">
        <v>6000</v>
      </c>
      <c r="D39" s="22" t="n">
        <v>5600</v>
      </c>
      <c r="E39" s="22" t="n">
        <v>2232</v>
      </c>
      <c r="F39" s="22" t="n">
        <v>5600</v>
      </c>
      <c r="G39" s="21" t="n">
        <v>5600</v>
      </c>
    </row>
    <row r="40" customFormat="false" ht="12.3" hidden="false" customHeight="false" outlineLevel="0" collapsed="false">
      <c r="A40" s="24" t="s">
        <v>49</v>
      </c>
      <c r="B40" s="25"/>
      <c r="C40" s="25"/>
      <c r="D40" s="25"/>
      <c r="E40" s="25"/>
      <c r="F40" s="25"/>
      <c r="G40" s="26"/>
    </row>
    <row r="41" customFormat="false" ht="12.3" hidden="false" customHeight="false" outlineLevel="0" collapsed="false">
      <c r="A41" s="27" t="s">
        <v>50</v>
      </c>
      <c r="B41" s="28" t="n">
        <f aca="false">SUM(B7:B40)</f>
        <v>4703939.78</v>
      </c>
      <c r="C41" s="28" t="n">
        <f aca="false">SUM(C7:C40)</f>
        <v>3970150</v>
      </c>
      <c r="D41" s="28" t="n">
        <f aca="false">SUM(D7:D40)</f>
        <v>4882220</v>
      </c>
      <c r="E41" s="28" t="n">
        <f aca="false">SUM(E7:E40)</f>
        <v>2400387.04</v>
      </c>
      <c r="F41" s="28" t="n">
        <f aca="false">SUM(F7:F40)</f>
        <v>4884620</v>
      </c>
      <c r="G41" s="28" t="n">
        <f aca="false">SUM(G7:G40)</f>
        <v>3951100</v>
      </c>
    </row>
  </sheetData>
  <printOptions headings="false" gridLines="false" gridLinesSet="true" horizontalCentered="false" verticalCentered="false"/>
  <pageMargins left="0.708333333333333" right="0.708333333333333" top="0.7875" bottom="0.78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4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7" activeCellId="0" sqref="G27"/>
    </sheetView>
  </sheetViews>
  <sheetFormatPr defaultColWidth="8.6796875" defaultRowHeight="12.3" zeroHeight="false" outlineLevelRow="0" outlineLevelCol="0"/>
  <cols>
    <col collapsed="false" customWidth="true" hidden="false" outlineLevel="0" max="1" min="1" style="1" width="23.43"/>
    <col collapsed="false" customWidth="true" hidden="false" outlineLevel="0" max="4" min="2" style="1" width="14.55"/>
    <col collapsed="false" customWidth="true" hidden="false" outlineLevel="0" max="5" min="5" style="1" width="14.66"/>
    <col collapsed="false" customWidth="true" hidden="false" outlineLevel="0" max="6" min="6" style="1" width="15.11"/>
    <col collapsed="false" customWidth="true" hidden="false" outlineLevel="0" max="7" min="7" style="1" width="15.79"/>
    <col collapsed="false" customWidth="false" hidden="false" outlineLevel="0" max="1023" min="8" style="1" width="8.67"/>
    <col collapsed="false" customWidth="true" hidden="false" outlineLevel="0" max="1024" min="1024" style="0" width="11.5"/>
  </cols>
  <sheetData>
    <row r="1" customFormat="false" ht="12.3" hidden="false" customHeight="false" outlineLevel="0" collapsed="false">
      <c r="A1" s="2"/>
    </row>
    <row r="2" customFormat="false" ht="14.1" hidden="false" customHeight="false" outlineLevel="0" collapsed="false">
      <c r="A2" s="3" t="s">
        <v>51</v>
      </c>
      <c r="B2" s="3"/>
      <c r="C2" s="3"/>
      <c r="D2" s="3"/>
      <c r="E2" s="3" t="s">
        <v>52</v>
      </c>
      <c r="F2" s="3"/>
      <c r="G2" s="3"/>
      <c r="H2" s="29"/>
      <c r="I2" s="29"/>
    </row>
    <row r="3" customFormat="false" ht="14.1" hidden="false" customHeight="false" outlineLevel="0" collapsed="false">
      <c r="A3" s="3"/>
      <c r="B3" s="3"/>
      <c r="C3" s="3"/>
      <c r="D3" s="3"/>
      <c r="E3" s="3"/>
      <c r="F3" s="3"/>
      <c r="G3" s="3"/>
      <c r="H3" s="29"/>
      <c r="I3" s="29"/>
    </row>
    <row r="4" customFormat="false" ht="15" hidden="false" customHeight="false" outlineLevel="0" collapsed="false">
      <c r="A4" s="4" t="s">
        <v>53</v>
      </c>
      <c r="B4" s="4"/>
      <c r="C4" s="4"/>
      <c r="D4" s="4"/>
      <c r="E4" s="4"/>
      <c r="F4" s="4"/>
      <c r="G4" s="4" t="s">
        <v>54</v>
      </c>
    </row>
    <row r="5" customFormat="false" ht="12.3" hidden="false" customHeight="false" outlineLevel="0" collapsed="false">
      <c r="A5" s="5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7" t="s">
        <v>10</v>
      </c>
    </row>
    <row r="6" customFormat="false" ht="12.3" hidden="false" customHeight="false" outlineLevel="0" collapsed="false">
      <c r="A6" s="8"/>
      <c r="B6" s="9" t="s">
        <v>11</v>
      </c>
      <c r="C6" s="9" t="s">
        <v>12</v>
      </c>
      <c r="D6" s="9" t="s">
        <v>12</v>
      </c>
      <c r="E6" s="9" t="s">
        <v>13</v>
      </c>
      <c r="F6" s="9" t="s">
        <v>14</v>
      </c>
      <c r="G6" s="10" t="s">
        <v>15</v>
      </c>
    </row>
    <row r="7" customFormat="false" ht="15.9" hidden="false" customHeight="true" outlineLevel="0" collapsed="false">
      <c r="A7" s="30" t="s">
        <v>55</v>
      </c>
      <c r="B7" s="31"/>
      <c r="C7" s="31"/>
      <c r="D7" s="12"/>
      <c r="E7" s="12"/>
      <c r="F7" s="12"/>
      <c r="G7" s="13"/>
    </row>
    <row r="8" customFormat="false" ht="15.9" hidden="false" customHeight="true" outlineLevel="0" collapsed="false">
      <c r="A8" s="32" t="s">
        <v>56</v>
      </c>
      <c r="B8" s="22" t="n">
        <v>161452</v>
      </c>
      <c r="C8" s="22" t="n">
        <v>230000</v>
      </c>
      <c r="D8" s="15" t="n">
        <v>230000</v>
      </c>
      <c r="E8" s="15" t="n">
        <v>128869.5</v>
      </c>
      <c r="F8" s="15" t="n">
        <v>230000</v>
      </c>
      <c r="G8" s="16" t="n">
        <v>230000</v>
      </c>
    </row>
    <row r="9" customFormat="false" ht="15.9" hidden="false" customHeight="true" outlineLevel="0" collapsed="false">
      <c r="A9" s="32" t="s">
        <v>57</v>
      </c>
      <c r="B9" s="22" t="n">
        <v>45627.86</v>
      </c>
      <c r="C9" s="22" t="n">
        <v>35000</v>
      </c>
      <c r="D9" s="15" t="n">
        <v>20000</v>
      </c>
      <c r="E9" s="15" t="n">
        <v>16425</v>
      </c>
      <c r="F9" s="15" t="n">
        <v>20000</v>
      </c>
      <c r="G9" s="16" t="n">
        <v>20000</v>
      </c>
    </row>
    <row r="10" customFormat="false" ht="15.9" hidden="false" customHeight="true" outlineLevel="0" collapsed="false">
      <c r="A10" s="32" t="s">
        <v>58</v>
      </c>
      <c r="B10" s="22" t="n">
        <v>100</v>
      </c>
      <c r="C10" s="22" t="n">
        <v>5000</v>
      </c>
      <c r="D10" s="15" t="n">
        <v>2100</v>
      </c>
      <c r="E10" s="15" t="n">
        <v>1800</v>
      </c>
      <c r="F10" s="15" t="n">
        <v>2100</v>
      </c>
      <c r="G10" s="16" t="n">
        <v>1000</v>
      </c>
    </row>
    <row r="11" customFormat="false" ht="15.9" hidden="false" customHeight="true" outlineLevel="0" collapsed="false">
      <c r="A11" s="32" t="s">
        <v>59</v>
      </c>
      <c r="B11" s="22"/>
      <c r="C11" s="22"/>
      <c r="D11" s="15"/>
      <c r="E11" s="15" t="s">
        <v>60</v>
      </c>
      <c r="F11" s="15"/>
      <c r="G11" s="16"/>
    </row>
    <row r="12" customFormat="false" ht="15.9" hidden="false" customHeight="true" outlineLevel="0" collapsed="false">
      <c r="A12" s="32" t="s">
        <v>61</v>
      </c>
      <c r="B12" s="22"/>
      <c r="C12" s="22"/>
      <c r="D12" s="15"/>
      <c r="E12" s="15" t="n">
        <v>2400</v>
      </c>
      <c r="F12" s="15" t="n">
        <v>2400</v>
      </c>
      <c r="G12" s="16"/>
    </row>
    <row r="13" customFormat="false" ht="15.9" hidden="false" customHeight="true" outlineLevel="0" collapsed="false">
      <c r="A13" s="32" t="s">
        <v>62</v>
      </c>
      <c r="B13" s="22"/>
      <c r="C13" s="22"/>
      <c r="D13" s="15"/>
      <c r="E13" s="15"/>
      <c r="F13" s="15"/>
      <c r="G13" s="16"/>
    </row>
    <row r="14" customFormat="false" ht="15.9" hidden="false" customHeight="true" outlineLevel="0" collapsed="false">
      <c r="A14" s="32" t="s">
        <v>63</v>
      </c>
      <c r="B14" s="22"/>
      <c r="C14" s="22"/>
      <c r="D14" s="15"/>
      <c r="E14" s="15"/>
      <c r="F14" s="15"/>
      <c r="G14" s="16"/>
    </row>
    <row r="15" customFormat="false" ht="15.9" hidden="false" customHeight="true" outlineLevel="0" collapsed="false">
      <c r="A15" s="32" t="s">
        <v>64</v>
      </c>
      <c r="B15" s="22"/>
      <c r="C15" s="22"/>
      <c r="D15" s="15"/>
      <c r="E15" s="15"/>
      <c r="F15" s="15"/>
      <c r="G15" s="16"/>
    </row>
    <row r="16" customFormat="false" ht="15.9" hidden="false" customHeight="true" outlineLevel="0" collapsed="false">
      <c r="A16" s="32" t="s">
        <v>65</v>
      </c>
      <c r="B16" s="22"/>
      <c r="C16" s="22"/>
      <c r="D16" s="15"/>
      <c r="E16" s="15"/>
      <c r="F16" s="15"/>
      <c r="G16" s="16"/>
    </row>
    <row r="17" customFormat="false" ht="15.9" hidden="false" customHeight="true" outlineLevel="0" collapsed="false">
      <c r="A17" s="32" t="s">
        <v>66</v>
      </c>
      <c r="B17" s="22"/>
      <c r="C17" s="22"/>
      <c r="D17" s="15"/>
      <c r="E17" s="15"/>
      <c r="F17" s="15"/>
      <c r="G17" s="16"/>
    </row>
    <row r="18" customFormat="false" ht="15.9" hidden="false" customHeight="true" outlineLevel="0" collapsed="false">
      <c r="A18" s="32" t="s">
        <v>67</v>
      </c>
      <c r="B18" s="22" t="n">
        <v>2400</v>
      </c>
      <c r="C18" s="22"/>
      <c r="D18" s="15"/>
      <c r="E18" s="15"/>
      <c r="F18" s="15"/>
      <c r="G18" s="16"/>
    </row>
    <row r="19" customFormat="false" ht="15.9" hidden="false" customHeight="true" outlineLevel="0" collapsed="false">
      <c r="A19" s="32" t="s">
        <v>68</v>
      </c>
      <c r="B19" s="22" t="n">
        <v>195.13</v>
      </c>
      <c r="C19" s="22" t="n">
        <v>150</v>
      </c>
      <c r="D19" s="15" t="n">
        <v>120</v>
      </c>
      <c r="E19" s="15" t="n">
        <v>65.52</v>
      </c>
      <c r="F19" s="15" t="n">
        <v>120</v>
      </c>
      <c r="G19" s="16" t="n">
        <v>100</v>
      </c>
      <c r="M19" s="33"/>
    </row>
    <row r="20" customFormat="false" ht="15.9" hidden="false" customHeight="true" outlineLevel="0" collapsed="false">
      <c r="A20" s="32" t="s">
        <v>69</v>
      </c>
      <c r="B20" s="22"/>
      <c r="C20" s="22"/>
      <c r="D20" s="15"/>
      <c r="E20" s="15"/>
      <c r="F20" s="15"/>
      <c r="G20" s="16"/>
    </row>
    <row r="21" customFormat="false" ht="15.9" hidden="false" customHeight="true" outlineLevel="0" collapsed="false">
      <c r="A21" s="32" t="s">
        <v>70</v>
      </c>
      <c r="B21" s="22"/>
      <c r="C21" s="22"/>
      <c r="D21" s="15"/>
      <c r="E21" s="15"/>
      <c r="F21" s="15"/>
      <c r="G21" s="16"/>
    </row>
    <row r="22" customFormat="false" ht="15.9" hidden="false" customHeight="true" outlineLevel="0" collapsed="false">
      <c r="A22" s="32" t="s">
        <v>71</v>
      </c>
      <c r="B22" s="22"/>
      <c r="C22" s="22"/>
      <c r="D22" s="15"/>
      <c r="E22" s="15"/>
      <c r="F22" s="15"/>
      <c r="G22" s="16"/>
    </row>
    <row r="23" customFormat="false" ht="15.9" hidden="false" customHeight="true" outlineLevel="0" collapsed="false">
      <c r="A23" s="32" t="s">
        <v>72</v>
      </c>
      <c r="B23" s="22"/>
      <c r="C23" s="22"/>
      <c r="D23" s="15"/>
      <c r="E23" s="15"/>
      <c r="F23" s="15"/>
      <c r="G23" s="16"/>
    </row>
    <row r="24" customFormat="false" ht="15.9" hidden="false" customHeight="true" outlineLevel="0" collapsed="false">
      <c r="A24" s="34" t="s">
        <v>73</v>
      </c>
      <c r="B24" s="17" t="n">
        <f aca="false">SUM(B7:B23)</f>
        <v>209774.99</v>
      </c>
      <c r="C24" s="17" t="n">
        <f aca="false">SUM(C7:C23)</f>
        <v>270150</v>
      </c>
      <c r="D24" s="17" t="n">
        <f aca="false">SUM(D7:D23)</f>
        <v>252220</v>
      </c>
      <c r="E24" s="17" t="n">
        <f aca="false">SUM(E7:E23)</f>
        <v>149560.02</v>
      </c>
      <c r="F24" s="17" t="n">
        <f aca="false">SUM(F7:F23)</f>
        <v>254620</v>
      </c>
      <c r="G24" s="17" t="n">
        <f aca="false">SUM(G7:G23)</f>
        <v>251100</v>
      </c>
    </row>
    <row r="25" customFormat="false" ht="15.9" hidden="false" customHeight="true" outlineLevel="0" collapsed="false">
      <c r="A25" s="32" t="s">
        <v>74</v>
      </c>
      <c r="B25" s="22"/>
      <c r="C25" s="22"/>
      <c r="D25" s="15"/>
      <c r="E25" s="15"/>
      <c r="F25" s="15"/>
      <c r="G25" s="16"/>
    </row>
    <row r="26" customFormat="false" ht="15.9" hidden="false" customHeight="true" outlineLevel="0" collapsed="false">
      <c r="A26" s="32" t="s">
        <v>75</v>
      </c>
      <c r="B26" s="22" t="n">
        <v>3500000</v>
      </c>
      <c r="C26" s="22" t="n">
        <v>3700000</v>
      </c>
      <c r="D26" s="15" t="n">
        <v>3700000</v>
      </c>
      <c r="E26" s="15" t="n">
        <v>2158333</v>
      </c>
      <c r="F26" s="15" t="n">
        <v>3700000</v>
      </c>
      <c r="G26" s="15" t="n">
        <v>3700000</v>
      </c>
    </row>
    <row r="27" customFormat="false" ht="15.9" hidden="false" customHeight="true" outlineLevel="0" collapsed="false">
      <c r="A27" s="34" t="s">
        <v>76</v>
      </c>
      <c r="B27" s="22"/>
      <c r="C27" s="22"/>
      <c r="D27" s="15"/>
      <c r="E27" s="15"/>
      <c r="F27" s="15"/>
      <c r="G27" s="16"/>
    </row>
    <row r="28" customFormat="false" ht="15.9" hidden="false" customHeight="true" outlineLevel="0" collapsed="false">
      <c r="A28" s="32" t="s">
        <v>77</v>
      </c>
      <c r="B28" s="22"/>
      <c r="C28" s="22"/>
      <c r="D28" s="15"/>
      <c r="E28" s="15"/>
      <c r="F28" s="15"/>
      <c r="G28" s="16"/>
    </row>
    <row r="29" customFormat="false" ht="15.9" hidden="false" customHeight="true" outlineLevel="0" collapsed="false">
      <c r="A29" s="32" t="s">
        <v>78</v>
      </c>
      <c r="B29" s="22" t="n">
        <v>1100000</v>
      </c>
      <c r="C29" s="22"/>
      <c r="D29" s="17" t="n">
        <v>930000</v>
      </c>
      <c r="E29" s="17" t="n">
        <v>396519.19</v>
      </c>
      <c r="F29" s="17" t="n">
        <v>930000</v>
      </c>
      <c r="G29" s="18"/>
    </row>
    <row r="30" customFormat="false" ht="15.9" hidden="false" customHeight="true" outlineLevel="0" collapsed="false">
      <c r="A30" s="32" t="s">
        <v>79</v>
      </c>
      <c r="B30" s="22"/>
      <c r="C30" s="22"/>
      <c r="D30" s="17"/>
      <c r="E30" s="17"/>
      <c r="F30" s="17"/>
      <c r="G30" s="18"/>
    </row>
    <row r="31" customFormat="false" ht="15.9" hidden="false" customHeight="true" outlineLevel="0" collapsed="false">
      <c r="A31" s="35" t="s">
        <v>80</v>
      </c>
      <c r="B31" s="25"/>
      <c r="C31" s="25"/>
      <c r="D31" s="36"/>
      <c r="E31" s="36"/>
      <c r="F31" s="36"/>
      <c r="G31" s="37"/>
    </row>
    <row r="32" customFormat="false" ht="15.9" hidden="false" customHeight="true" outlineLevel="0" collapsed="false">
      <c r="A32" s="38" t="s">
        <v>81</v>
      </c>
      <c r="B32" s="39" t="n">
        <f aca="false">SUM(B25:B31)</f>
        <v>4600000</v>
      </c>
      <c r="C32" s="39" t="n">
        <f aca="false">SUM(C25:C31)</f>
        <v>3700000</v>
      </c>
      <c r="D32" s="39" t="n">
        <f aca="false">SUM(D25:D31)</f>
        <v>4630000</v>
      </c>
      <c r="E32" s="39" t="n">
        <f aca="false">SUM(E25:E31)</f>
        <v>2554852.19</v>
      </c>
      <c r="F32" s="39" t="n">
        <f aca="false">SUM(F25:F31)</f>
        <v>4630000</v>
      </c>
      <c r="G32" s="40" t="n">
        <f aca="false">SUM(G25:G31)</f>
        <v>3700000</v>
      </c>
    </row>
    <row r="33" customFormat="false" ht="15.9" hidden="false" customHeight="true" outlineLevel="0" collapsed="false">
      <c r="A33" s="41" t="s">
        <v>82</v>
      </c>
      <c r="B33" s="42" t="n">
        <f aca="false">B24+B32</f>
        <v>4809774.99</v>
      </c>
      <c r="C33" s="42" t="n">
        <f aca="false">C24+C32</f>
        <v>3970150</v>
      </c>
      <c r="D33" s="42" t="n">
        <f aca="false">D24+D32</f>
        <v>4882220</v>
      </c>
      <c r="E33" s="42" t="n">
        <f aca="false">E24+E32</f>
        <v>2704412.21</v>
      </c>
      <c r="F33" s="42" t="n">
        <f aca="false">F24+F32</f>
        <v>4884620</v>
      </c>
      <c r="G33" s="43" t="n">
        <f aca="false">G24+G32</f>
        <v>3951100</v>
      </c>
    </row>
    <row r="34" customFormat="false" ht="15.9" hidden="false" customHeight="true" outlineLevel="0" collapsed="false">
      <c r="A34" s="38" t="s">
        <v>83</v>
      </c>
      <c r="B34" s="39" t="n">
        <f aca="false">B33-'rozpočet náklady'!B41</f>
        <v>105835.21</v>
      </c>
      <c r="C34" s="39" t="n">
        <f aca="false">C33-'rozpočet náklady'!C41</f>
        <v>0</v>
      </c>
      <c r="D34" s="39" t="n">
        <f aca="false">D33-'rozpočet náklady'!D41</f>
        <v>0</v>
      </c>
      <c r="E34" s="39" t="n">
        <f aca="false">E33-'rozpočet náklady'!E41</f>
        <v>304025.17</v>
      </c>
      <c r="F34" s="39" t="n">
        <f aca="false">F33-'rozpočet náklady'!F41</f>
        <v>0</v>
      </c>
      <c r="G34" s="40" t="n">
        <f aca="false">G33-'rozpočet náklady'!G41</f>
        <v>0</v>
      </c>
    </row>
    <row r="35" customFormat="false" ht="15.9" hidden="false" customHeight="true" outlineLevel="0" collapsed="false">
      <c r="A35" s="44"/>
      <c r="B35" s="45"/>
      <c r="C35" s="45"/>
      <c r="D35" s="45"/>
      <c r="E35" s="45"/>
      <c r="F35" s="45"/>
      <c r="G35" s="45"/>
      <c r="J35" s="46"/>
    </row>
    <row r="36" customFormat="false" ht="15.9" hidden="false" customHeight="true" outlineLevel="0" collapsed="false">
      <c r="A36" s="44"/>
      <c r="B36" s="45"/>
      <c r="C36" s="45"/>
      <c r="D36" s="45"/>
      <c r="E36" s="45"/>
      <c r="F36" s="45"/>
      <c r="G36" s="45"/>
    </row>
    <row r="37" customFormat="false" ht="15.9" hidden="false" customHeight="true" outlineLevel="0" collapsed="false">
      <c r="A37" s="47"/>
      <c r="B37" s="45"/>
      <c r="C37" s="45"/>
      <c r="D37" s="45"/>
      <c r="E37" s="45"/>
      <c r="F37" s="45"/>
      <c r="G37" s="45"/>
    </row>
    <row r="38" customFormat="false" ht="15.9" hidden="false" customHeight="true" outlineLevel="0" collapsed="false">
      <c r="A38" s="48" t="s">
        <v>84</v>
      </c>
      <c r="B38" s="49"/>
      <c r="C38" s="49"/>
      <c r="D38" s="49"/>
      <c r="E38" s="49"/>
      <c r="F38" s="49"/>
      <c r="G38" s="50"/>
    </row>
    <row r="39" customFormat="false" ht="12.3" hidden="false" customHeight="false" outlineLevel="0" collapsed="false">
      <c r="A39" s="51"/>
      <c r="B39" s="52"/>
      <c r="C39" s="52"/>
      <c r="D39" s="52"/>
      <c r="E39" s="52"/>
      <c r="F39" s="52"/>
      <c r="G39" s="53"/>
    </row>
    <row r="41" customFormat="false" ht="12.3" hidden="false" customHeight="false" outlineLevel="0" collapsed="false">
      <c r="A41" s="54"/>
    </row>
  </sheetData>
  <printOptions headings="false" gridLines="false" gridLinesSet="true" horizontalCentered="false" verticalCentered="false"/>
  <pageMargins left="0.708333333333333" right="0.708333333333333" top="0.7875" bottom="0.78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LibreOffice/7.1.0.3$Windows_X86_64 LibreOffice_project/f6099ecf3d29644b5008cc8f48f42f4a40986e4c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2020-06-02T12:53:19Z</dcterms:created>
  <dc:creator>Pc1</dc:creator>
  <dc:description/>
  <dc:language>cs-CZ</dc:language>
  <cp:lastModifiedBy/>
  <cp:lastPrinted>2023-08-25T11:20:16Z</cp:lastPrinted>
  <dcterms:modified xsi:type="dcterms:W3CDTF">2023-11-19T21:37:09Z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